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16" i="1"/>
  <c r="F17" i="1"/>
  <c r="J21" i="1"/>
  <c r="I21" i="1"/>
  <c r="H21" i="1"/>
  <c r="J20" i="1"/>
  <c r="I20" i="1"/>
  <c r="H20" i="1"/>
  <c r="J19" i="1"/>
  <c r="I19" i="1"/>
  <c r="H19" i="1"/>
  <c r="G21" i="1"/>
  <c r="G20" i="1"/>
  <c r="G19" i="1"/>
  <c r="G16" i="1"/>
  <c r="G18" i="1"/>
  <c r="J18" i="1"/>
  <c r="I18" i="1"/>
  <c r="J16" i="1"/>
  <c r="I16" i="1"/>
  <c r="I15" i="1"/>
  <c r="J15" i="1"/>
  <c r="H15" i="1"/>
  <c r="G15" i="1"/>
  <c r="H16" i="1"/>
  <c r="H18" i="1"/>
  <c r="F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<sst xmlns="http://schemas.openxmlformats.org/spreadsheetml/2006/main" count="48" uniqueCount="39">
  <si>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</si>
  <si>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</si>
  <si>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</si>
  <si>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</si>
  <si>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</si>
  <si>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</si>
  <si>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</si>
  <si>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</si>
  <si>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</si>
  <si>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</si>
  <si>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</si>
  <si>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</si>
  <si>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</si>
  <si>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</si>
  <si>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</si>
  <si>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</si>
  <si>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</si>
  <si>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</si>
  <si>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</si>
  <si>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</si>
  <si>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</si>
  <si>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</si>
  <si>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</si>
  <si>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</si>
  <si>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</si>
  <si>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</si>
  <si>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</si>
  <si>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</si>
  <si>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</si>
  <si>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</si>
  <si>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</si>
  <si>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</si>
  <si>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</si>
  <si>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Десерт/печенье/вафля/батончик в ассорт. ("Бонжур", "Тими", "Шок", "Джумка", "Супер",….)</t>
  </si>
  <si>
    <t>1 блюдо</t>
  </si>
  <si>
    <t>Суп с рыбными консервами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</si>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</sst>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  <cell r="AK39">
            <v>7.2249999999999996</v>
          </cell>
          <cell r="AL39">
            <v>16.05</v>
          </cell>
          <cell r="AM39">
            <v>166.25000000000003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3.8</v>
          </cell>
          <cell r="AL46">
            <v>24.600000000000005</v>
          </cell>
          <cell r="AM46">
            <v>117.5</v>
          </cell>
        </row>
        <row r="47">
          <cell r="AJ47">
            <v>1.98</v>
          </cell>
          <cell r="AL47">
            <v>10.02</v>
          </cell>
          <cell r="AM47">
            <v>52.2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14"/>
      <c r="I1" t="s">
        <v>1</v>
      </c>
      <c r="J1" s="13">
        <v>44487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2.92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15</v>
      </c>
      <c r="F5" s="30">
        <v>6.2115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28</v>
      </c>
      <c r="E6" s="18">
        <v>200</v>
      </c>
      <c r="F6" s="30">
        <v>9.6257000000000001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29</v>
      </c>
      <c r="E7" s="18">
        <v>200</v>
      </c>
      <c r="F7" s="30">
        <v>1.415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21</v>
      </c>
      <c r="C8" s="2">
        <v>108</v>
      </c>
      <c r="D8" s="18" t="s">
        <v>30</v>
      </c>
      <c r="E8" s="18">
        <v>40</v>
      </c>
      <c r="F8" s="30">
        <v>2.56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19</v>
      </c>
      <c r="C9" s="2">
        <v>109</v>
      </c>
      <c r="D9" s="18" t="s">
        <v>31</v>
      </c>
      <c r="E9" s="18">
        <v>25</v>
      </c>
      <c r="F9" s="30">
        <v>1.625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18</v>
      </c>
      <c r="C10" s="2">
        <v>112</v>
      </c>
      <c r="D10" s="18" t="s">
        <v>32</v>
      </c>
      <c r="E10" s="18">
        <v>190</v>
      </c>
      <c r="F10" s="30">
        <f>150*E10/1000</f>
        <v>28.5</v>
      </c>
      <c r="G10" s="15">
        <v>0</v>
      </c>
      <c r="H10" s="15">
        <v>0</v>
      </c>
      <c r="I10" s="15">
        <v>0</v>
      </c>
      <c r="J10" s="38">
        <v>0</v>
      </c>
    </row>
    <row r="11" spans="1:10" ht="45.75" thickBot="1" x14ac:dyDescent="0.3">
      <c r="A11" s="7"/>
      <c r="B11" s="34" t="s">
        <v>17</v>
      </c>
      <c r="C11" s="2"/>
      <c r="D11" s="19" t="s">
        <v>33</v>
      </c>
      <c r="E11" s="19">
        <v>1</v>
      </c>
      <c r="F11" s="31">
        <v>13</v>
      </c>
      <c r="G11" s="39"/>
      <c r="H11" s="39"/>
      <c r="I11" s="39"/>
      <c r="J11" s="40"/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34</v>
      </c>
      <c r="C15" s="5">
        <v>153</v>
      </c>
      <c r="D15" s="17" t="s">
        <v>35</v>
      </c>
      <c r="E15" s="17">
        <v>250</v>
      </c>
      <c r="F15" s="32">
        <v>23.17</v>
      </c>
      <c r="G15" s="43">
        <f>'[1]Меню (с Ккал)'!AM$39</f>
        <v>166.25000000000003</v>
      </c>
      <c r="H15" s="43">
        <f>'[1]Меню (с Ккал)'!AJ$39</f>
        <v>9.2249999999999996</v>
      </c>
      <c r="I15" s="43">
        <f>'[1]Меню (с Ккал)'!AK$39</f>
        <v>7.2249999999999996</v>
      </c>
      <c r="J15" s="44">
        <f>'[1]Меню (с Ккал)'!AL$39</f>
        <v>16.05</v>
      </c>
    </row>
    <row r="16" spans="1:10" x14ac:dyDescent="0.25">
      <c r="A16" s="6"/>
      <c r="B16" s="33" t="s">
        <v>16</v>
      </c>
      <c r="C16" s="2">
        <v>412</v>
      </c>
      <c r="D16" s="18" t="s">
        <v>38</v>
      </c>
      <c r="E16" s="18">
        <v>100</v>
      </c>
      <c r="F16" s="30">
        <f>18.93/80*E16</f>
        <v>23.662500000000001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x14ac:dyDescent="0.25">
      <c r="A17" s="6"/>
      <c r="B17" s="33" t="s">
        <v>16</v>
      </c>
      <c r="C17" s="2">
        <v>105</v>
      </c>
      <c r="D17" s="45" t="s">
        <v>26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36</v>
      </c>
      <c r="E18" s="18">
        <v>150</v>
      </c>
      <c r="F18" s="30">
        <f>6.29/160*E18</f>
        <v>5.8968749999999996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25</v>
      </c>
      <c r="C19" s="2">
        <v>512</v>
      </c>
      <c r="D19" s="18" t="s">
        <v>37</v>
      </c>
      <c r="E19" s="18">
        <v>200</v>
      </c>
      <c r="F19" s="30">
        <v>2.8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40</v>
      </c>
      <c r="F20" s="30">
        <f>3.2/50*E20</f>
        <v>2.56</v>
      </c>
      <c r="G20" s="15">
        <f>'[1]Меню (с Ккал)'!AM46</f>
        <v>117.5</v>
      </c>
      <c r="H20" s="15">
        <f>'[1]Меню (с Ккал)'!AJ46</f>
        <v>3.8</v>
      </c>
      <c r="I20" s="15">
        <f>'[1]Меню (с Ккал)'!AL46</f>
        <v>24.600000000000005</v>
      </c>
      <c r="J20" s="38">
        <f>'[1]Меню (с Ккал)'!AM46</f>
        <v>117.5</v>
      </c>
    </row>
    <row r="21" spans="1:10" ht="15.75" thickBot="1" x14ac:dyDescent="0.3">
      <c r="A21" s="7"/>
      <c r="B21" s="34" t="s">
        <v>19</v>
      </c>
      <c r="C21" s="8">
        <v>109</v>
      </c>
      <c r="D21" s="19" t="s">
        <v>31</v>
      </c>
      <c r="E21" s="19">
        <v>30</v>
      </c>
      <c r="F21" s="31">
        <v>1.95</v>
      </c>
      <c r="G21" s="39">
        <f>'[1]Меню (с Ккал)'!AM47</f>
        <v>52.2</v>
      </c>
      <c r="H21" s="39">
        <f>'[1]Меню (с Ккал)'!AJ47</f>
        <v>1.98</v>
      </c>
      <c r="I21" s="39">
        <f>'[1]Меню (с Ккал)'!AL47</f>
        <v>10.02</v>
      </c>
      <c r="J21" s="40">
        <f>'[1]Меню (с Ккал)'!AM47</f>
        <v>52.2</v>
      </c>
    </row>
    <row r="22" spans="1:10" x14ac:dyDescent="0.25">
      <c r="C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2021-10-12T12:58:16Z</dcterms:modified>
</cp:coreProperties>
</file>